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ROTARY FILES\MONTHLY REPORTS TO THE DISTRICT\"/>
    </mc:Choice>
  </mc:AlternateContent>
  <xr:revisionPtr revIDLastSave="0" documentId="13_ncr:1_{23F001D4-6FBC-4435-8F13-1B5388E499CD}" xr6:coauthVersionLast="45" xr6:coauthVersionMax="45" xr10:uidLastSave="{00000000-0000-0000-0000-000000000000}"/>
  <bookViews>
    <workbookView xWindow="-110" yWindow="-110" windowWidth="19420" windowHeight="10420" tabRatio="696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F54" i="5" l="1"/>
  <c r="H54" i="5"/>
  <c r="J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F190F3A1-CA4E-44C8-9F0D-F16D0A47B8A4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<sst xmlns="http://schemas.openxmlformats.org/spreadsheetml/2006/main" count="262" uniqueCount="158">
  <si>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</si>
  <si>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</si>
  <si>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</si>
  <si>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</si>
  <si>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</si>
  <si>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</si>
  <si>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</si>
  <si>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</si>
  <si>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</si>
  <si>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</si>
  <si>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</si>
  <si>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</si>
  <si>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</si>
  <si>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</si>
  <si>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</si>
  <si>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</si>
  <si>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</si>
  <si>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</si>
  <si>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</si>
  <si>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</si>
  <si>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</si>
  <si>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</si>
  <si>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</si>
  <si>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</si>
  <si>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</si>
  <si>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</si>
  <si>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</si>
  <si>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</si>
  <si>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</si>
  <si>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</si>
  <si>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</si>
  <si>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</si>
  <si>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</si>
  <si>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</si>
  <si>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</si>
  <si>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</si>
  <si>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</si>
  <si>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</si>
  <si>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</si>
  <si>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</si>
  <si>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</si>
  <si>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</si>
  <si>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</si>
  <si>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</si>
  <si>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</si>
  <si>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</si>
  <si>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</si>
  <si>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</si>
  <si>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</si>
  <si>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</si>
  <si>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</si>
  <si>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</si>
  <si>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</si>
  <si>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</si>
  <si>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</si>
  <si>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</si>
  <si>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</si>
  <si>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</si>
  <si>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</si>
  <si>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</si>
  <si>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</si>
  <si>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</si>
  <si>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</si>
  <si>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</si>
  <si>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</si>
  <si>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</si>
  <si>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</si>
  <si>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</si>
  <si>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</si>
  <si>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</si>
  <si>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</si>
  <si>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</si>
  <si>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</si>
  <si>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</si>
  <si>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</si>
  <si>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</si>
  <si>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</si>
  <si>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</si>
  <si>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</si>
  <si>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</si>
  <si>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</si>
  <si>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</si>
  <si>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</si>
  <si>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</si>
  <si>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</si>
  <si>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</si>
  <si>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</si>
  <si>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</si>
  <si>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</si>
  <si>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</si>
  <si>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</si>
  <si>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</si>
  <si>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</si>
  <si>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</si>
  <si>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</si>
  <si>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</si>
  <si>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</si>
  <si>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</si>
  <si>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</si>
  <si>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</si>
  <si>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</si>
  <si>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</si>
  <si>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</si>
  <si>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</si>
  <si>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</si>
  <si>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</si>
  <si>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</si>
  <si>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</si>
  <si>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</si>
  <si>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</si>
  <si>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</si>
  <si>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</si>
  <si>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</si>
  <si>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</si>
  <si>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</si>
  <si>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</si>
  <si>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</si>
  <si>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</si>
  <si>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</si>
  <si>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</si>
  <si>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</si>
  <si>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</si>
  <si>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</si>
  <si>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</si>
  <si>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</si>
  <si>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</si>
  <si>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</si>
  <si>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</si>
  <si>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</si>
  <si>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</si>
  <si>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</si>
  <si>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</si>
  <si>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</si>
  <si>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</si>
  <si>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</si>
  <si>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1C</t>
  </si>
  <si>
    <t>ESTELA SIBOA</t>
  </si>
  <si>
    <t>ORLAN DAVE BINTAD</t>
  </si>
  <si>
    <t>GOLDEN PRINCE HOTEL</t>
  </si>
  <si>
    <t>VICENTE VOSOTROS</t>
  </si>
  <si>
    <t>X</t>
  </si>
  <si>
    <t>BANILAD METRO</t>
  </si>
  <si>
    <t>TIPOLO CONSTITUENTS, TEACHERS &amp; CHILDREN\</t>
  </si>
  <si>
    <t>WALK TO END POLIO NOW</t>
  </si>
  <si>
    <t xml:space="preserve">CHILREN </t>
  </si>
  <si>
    <t>TATAK POLIO NOW</t>
  </si>
  <si>
    <t>TISA HEALTH CENTER</t>
  </si>
  <si>
    <t>PUNTA PRINCESA NIGHT HIGH SCHOOL</t>
  </si>
  <si>
    <t>January 15,2020</t>
  </si>
  <si>
    <t>DECEMBER</t>
  </si>
  <si>
    <t>DEC 7 2019</t>
  </si>
  <si>
    <t>Mandani Tent</t>
  </si>
  <si>
    <t>PUNTA PRINCESA NIGH HIGH SCHOOL</t>
  </si>
  <si>
    <t>ADNAMA, LEVEL 8</t>
  </si>
  <si>
    <t>NAOMI L. MANONGAS</t>
  </si>
  <si>
    <t>Health &amp; Wellness</t>
  </si>
  <si>
    <t>Estela Siboa</t>
  </si>
  <si>
    <t>UPLIFTING THE GENERAL WELL-BEING OF PUNTA PRICESA NIGHT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</si>
</sst>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15" fontId="17" fillId="4" borderId="9" xfId="0" applyNumberFormat="1" applyFont="1" applyFill="1" applyBorder="1" applyAlignment="1" applyProtection="1">
      <alignment horizontal="center" vertical="center" shrinkToFit="1"/>
      <protection locked="0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view="pageLayout" topLeftCell="A11" zoomScale="128" zoomScaleNormal="200" zoomScalePageLayoutView="128" workbookViewId="0">
      <selection activeCell="M37" sqref="M37:P37"/>
    </sheetView>
  </sheetViews>
  <sheetFormatPr defaultColWidth="11.453125" defaultRowHeight="14.5"/>
  <cols>
    <col min="1" max="1" width="2.81640625" style="29" customWidth="1"/>
    <col min="2" max="15" width="5.7265625" style="29" customWidth="1"/>
    <col min="16" max="16" width="16" style="29" customWidth="1"/>
    <col min="17" max="31" width="5.7265625" style="29" customWidth="1"/>
    <col min="32" max="16384" width="11.453125" style="29"/>
  </cols>
  <sheetData>
    <row r="1" spans="1:16" ht="97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.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149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4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>
      <c r="A6" s="75" t="s">
        <v>141</v>
      </c>
      <c r="B6" s="76"/>
      <c r="C6" s="77"/>
      <c r="D6" s="77"/>
      <c r="E6" s="77"/>
      <c r="F6" s="77"/>
      <c r="G6" s="77"/>
      <c r="H6" s="28" t="s">
        <v>135</v>
      </c>
      <c r="I6" s="78" t="s">
        <v>136</v>
      </c>
      <c r="J6" s="78"/>
      <c r="K6" s="78"/>
      <c r="L6" s="78"/>
      <c r="M6" s="78"/>
      <c r="N6" s="78" t="s">
        <v>137</v>
      </c>
      <c r="O6" s="78"/>
      <c r="P6" s="80"/>
    </row>
    <row r="7" spans="1:16" ht="11.15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148</v>
      </c>
      <c r="P8" s="96"/>
    </row>
    <row r="9" spans="1:16" s="34" customFormat="1" ht="14.15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3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43803</v>
      </c>
      <c r="C11" s="152"/>
      <c r="D11" s="112">
        <v>14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138</v>
      </c>
    </row>
    <row r="12" spans="1:16" s="36" customFormat="1" ht="12" customHeight="1" thickTop="1" thickBot="1">
      <c r="A12" s="178"/>
      <c r="B12" s="153"/>
      <c r="C12" s="154"/>
      <c r="D12" s="102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4" t="s">
        <v>138</v>
      </c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4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4"/>
    </row>
    <row r="15" spans="1:16" s="36" customFormat="1" ht="12" customHeight="1" thickTop="1" thickBot="1">
      <c r="A15" s="178"/>
      <c r="B15" s="153">
        <v>43810</v>
      </c>
      <c r="C15" s="154"/>
      <c r="D15" s="97"/>
      <c r="E15" s="98"/>
      <c r="F15" s="99">
        <v>10</v>
      </c>
      <c r="G15" s="63"/>
      <c r="H15" s="100"/>
      <c r="I15" s="101"/>
      <c r="J15" s="62"/>
      <c r="K15" s="71"/>
      <c r="L15" s="84"/>
      <c r="M15" s="61"/>
      <c r="N15" s="61"/>
      <c r="O15" s="66"/>
      <c r="P15" s="44" t="s">
        <v>138</v>
      </c>
    </row>
    <row r="16" spans="1:16" s="36" customFormat="1" ht="12" customHeight="1" thickTop="1" thickBot="1">
      <c r="A16" s="178"/>
      <c r="B16" s="153">
        <v>47456</v>
      </c>
      <c r="C16" s="154"/>
      <c r="D16" s="81"/>
      <c r="E16" s="68"/>
      <c r="F16" s="69"/>
      <c r="G16" s="70"/>
      <c r="H16" s="339">
        <v>8</v>
      </c>
      <c r="I16" s="82"/>
      <c r="J16" s="83"/>
      <c r="K16" s="64"/>
      <c r="L16" s="84"/>
      <c r="M16" s="61"/>
      <c r="N16" s="61"/>
      <c r="O16" s="66"/>
      <c r="P16" s="44" t="s">
        <v>138</v>
      </c>
    </row>
    <row r="17" spans="1:16" s="36" customFormat="1" ht="12" customHeight="1" thickTop="1" thickBot="1">
      <c r="A17" s="178"/>
      <c r="B17" s="153">
        <v>43805</v>
      </c>
      <c r="C17" s="154"/>
      <c r="D17" s="81"/>
      <c r="E17" s="68"/>
      <c r="F17" s="68"/>
      <c r="G17" s="68"/>
      <c r="H17" s="69"/>
      <c r="I17" s="70"/>
      <c r="J17" s="63">
        <v>16</v>
      </c>
      <c r="K17" s="63"/>
      <c r="L17" s="71"/>
      <c r="M17" s="61"/>
      <c r="N17" s="61"/>
      <c r="O17" s="66"/>
      <c r="P17" s="44" t="s">
        <v>151</v>
      </c>
    </row>
    <row r="18" spans="1:16" s="36" customFormat="1" ht="12" customHeight="1" thickTop="1" thickBot="1">
      <c r="A18" s="178"/>
      <c r="B18" s="153">
        <v>43819</v>
      </c>
      <c r="C18" s="154"/>
      <c r="D18" s="60"/>
      <c r="E18" s="61"/>
      <c r="F18" s="61"/>
      <c r="G18" s="61"/>
      <c r="H18" s="61"/>
      <c r="I18" s="62"/>
      <c r="J18" s="63">
        <v>16</v>
      </c>
      <c r="K18" s="63"/>
      <c r="L18" s="64"/>
      <c r="M18" s="65"/>
      <c r="N18" s="61"/>
      <c r="O18" s="66"/>
      <c r="P18" s="45" t="s">
        <v>153</v>
      </c>
    </row>
    <row r="19" spans="1:16" s="36" customFormat="1" ht="12" customHeight="1" thickTop="1" thickBot="1">
      <c r="A19" s="178"/>
      <c r="B19" s="153" t="s">
        <v>150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12</v>
      </c>
      <c r="M19" s="63"/>
      <c r="N19" s="62"/>
      <c r="O19" s="173"/>
      <c r="P19" s="45" t="s">
        <v>152</v>
      </c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24</v>
      </c>
      <c r="J31" s="156" t="s">
        <v>7</v>
      </c>
      <c r="K31" s="157"/>
      <c r="L31" s="157"/>
      <c r="M31" s="157"/>
      <c r="N31" s="157"/>
      <c r="O31" s="157"/>
      <c r="P31" s="3">
        <v>1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1</v>
      </c>
    </row>
    <row r="34" spans="1:16" ht="2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24</v>
      </c>
    </row>
    <row r="35" spans="1:16" ht="4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 t="s">
        <v>154</v>
      </c>
      <c r="C37" s="192"/>
      <c r="D37" s="192"/>
      <c r="E37" s="192"/>
      <c r="F37" s="192"/>
      <c r="G37" s="193"/>
      <c r="H37" s="118" t="s">
        <v>155</v>
      </c>
      <c r="I37" s="118"/>
      <c r="J37" s="118"/>
      <c r="K37" s="118"/>
      <c r="L37" s="118"/>
      <c r="M37" s="118" t="s">
        <v>156</v>
      </c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5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6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5" customHeight="1">
      <c r="A52" s="141" t="str">
        <f>N6</f>
        <v>ORLAN DAVE BINTAD</v>
      </c>
      <c r="B52" s="142"/>
      <c r="C52" s="143"/>
      <c r="D52" s="143"/>
      <c r="E52" s="143"/>
      <c r="F52" s="143"/>
      <c r="G52" s="143" t="str">
        <f>I6</f>
        <v>ESTELA SIBOA</v>
      </c>
      <c r="H52" s="143"/>
      <c r="I52" s="143"/>
      <c r="J52" s="143"/>
      <c r="K52" s="143"/>
      <c r="L52" s="143"/>
      <c r="M52" s="144" t="s">
        <v>139</v>
      </c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5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5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5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5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5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5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abSelected="1" view="pageLayout" topLeftCell="C44" zoomScale="128" zoomScaleNormal="200" zoomScalePageLayoutView="128" workbookViewId="0">
      <selection activeCell="E11" sqref="E11"/>
    </sheetView>
  </sheetViews>
  <sheetFormatPr defaultColWidth="10.81640625" defaultRowHeight="13"/>
  <cols>
    <col min="1" max="1" width="2.7265625" style="6" customWidth="1"/>
    <col min="2" max="2" width="11.179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265625" style="6" customWidth="1"/>
    <col min="22" max="23" width="4.7265625" style="6" customWidth="1"/>
    <col min="24" max="24" width="10.7265625" style="6" customWidth="1"/>
    <col min="25" max="16384" width="10.81640625" style="6"/>
  </cols>
  <sheetData>
    <row r="1" spans="1:24" ht="15.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9" customHeight="1" thickBot="1">
      <c r="A3" s="254" t="str">
        <f>'Summary of Activities'!A6</f>
        <v>BANILAD METRO</v>
      </c>
      <c r="B3" s="254"/>
      <c r="C3" s="254"/>
      <c r="D3" s="254"/>
      <c r="E3" s="254"/>
      <c r="F3" s="254" t="str">
        <f>'Summary of Activities'!I6</f>
        <v>ESTELA SIBOA</v>
      </c>
      <c r="G3" s="254"/>
      <c r="H3" s="254"/>
      <c r="I3" s="254"/>
      <c r="J3" s="254"/>
      <c r="K3" s="254"/>
      <c r="L3" s="254" t="str">
        <f>'Summary of Activities'!N6</f>
        <v>ORLAN DAVE BINTAD</v>
      </c>
      <c r="M3" s="254"/>
      <c r="N3" s="254"/>
      <c r="O3" s="254"/>
      <c r="P3" s="254"/>
      <c r="Q3" s="254"/>
      <c r="R3" s="254" t="str">
        <f>'Summary of Activities'!H6</f>
        <v>1C</v>
      </c>
      <c r="S3" s="254"/>
      <c r="T3" s="279" t="str">
        <f>'Summary of Activities'!K2</f>
        <v>DECEMBER</v>
      </c>
      <c r="U3" s="254"/>
      <c r="V3" s="254"/>
      <c r="W3" s="280" t="str">
        <f>'Summary of Activities'!O8</f>
        <v>January 15,2020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 ht="10.5">
      <c r="A5" s="220">
        <v>1</v>
      </c>
      <c r="B5" s="222" t="str">
        <f>'Summary of Activities'!B19</f>
        <v>DEC 7 2019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>
        <v>180</v>
      </c>
      <c r="D6" s="49">
        <v>24</v>
      </c>
      <c r="E6" s="50">
        <v>27000</v>
      </c>
      <c r="F6" s="51">
        <v>800</v>
      </c>
      <c r="G6" s="49">
        <v>8</v>
      </c>
      <c r="H6" s="52">
        <v>16950</v>
      </c>
      <c r="I6" s="48">
        <v>350</v>
      </c>
      <c r="J6" s="49">
        <v>15</v>
      </c>
      <c r="K6" s="50">
        <v>16970</v>
      </c>
      <c r="L6" s="51">
        <v>180</v>
      </c>
      <c r="M6" s="49">
        <v>12</v>
      </c>
      <c r="N6" s="52">
        <v>0</v>
      </c>
      <c r="O6" s="48">
        <v>380</v>
      </c>
      <c r="P6" s="49">
        <v>12</v>
      </c>
      <c r="Q6" s="50">
        <v>10000</v>
      </c>
      <c r="R6" s="51">
        <v>800</v>
      </c>
      <c r="S6" s="49">
        <v>12</v>
      </c>
      <c r="T6" s="52">
        <v>20000</v>
      </c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157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147</v>
      </c>
      <c r="U7" s="208"/>
      <c r="V7" s="208"/>
      <c r="W7" s="208"/>
      <c r="X7" s="209"/>
    </row>
    <row r="8" spans="1:24" ht="5.15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 ht="10.5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>
        <v>24</v>
      </c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 t="s">
        <v>143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144</v>
      </c>
      <c r="U12" s="208"/>
      <c r="V12" s="208"/>
      <c r="W12" s="208"/>
      <c r="X12" s="209"/>
    </row>
    <row r="13" spans="1:24" ht="5.15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 ht="10.5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 t="s">
        <v>145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 t="s">
        <v>146</v>
      </c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 ht="10.5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 t="s">
        <v>140</v>
      </c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 t="s">
        <v>142</v>
      </c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 ht="10.5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15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 ht="10.5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 ht="10.5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 ht="10.5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180</v>
      </c>
      <c r="G47" s="278"/>
      <c r="H47" s="277">
        <f>D6+D11+D16+D21+D26+D31+D36+D41</f>
        <v>48</v>
      </c>
      <c r="I47" s="278"/>
      <c r="J47" s="271">
        <f>E6+E11+E16+E21+E26+E31+E36+E41</f>
        <v>27000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800</v>
      </c>
      <c r="G48" s="278"/>
      <c r="H48" s="277">
        <f>G6+G11+G16+G21+G26+G31+G36+G41</f>
        <v>8</v>
      </c>
      <c r="I48" s="278"/>
      <c r="J48" s="271">
        <f>H6+H11+H16+H21+H26+H31+H36+H41</f>
        <v>16950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350</v>
      </c>
      <c r="G49" s="278"/>
      <c r="H49" s="277">
        <f>J6+J11+J16+J21+J26+J31+J36+J41</f>
        <v>15</v>
      </c>
      <c r="I49" s="278"/>
      <c r="J49" s="271">
        <f>K6+K11+K16+K21+K26+K31+K36+K41</f>
        <v>16970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180</v>
      </c>
      <c r="G50" s="278"/>
      <c r="H50" s="277">
        <f>M6+M11+M16+M21+M26+M31+M36+M41</f>
        <v>12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380</v>
      </c>
      <c r="G51" s="278"/>
      <c r="H51" s="277">
        <f>P6+P11+P16+P21+P26+P31+P36+P41</f>
        <v>12</v>
      </c>
      <c r="I51" s="278"/>
      <c r="J51" s="271">
        <f>Q6+Q11+Q16+Q21+Q26+Q31+Q36+Q41</f>
        <v>10000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800</v>
      </c>
      <c r="G52" s="274"/>
      <c r="H52" s="273">
        <f>S6+S11+S16+S21+S26+S31+S36+S41</f>
        <v>12</v>
      </c>
      <c r="I52" s="274"/>
      <c r="J52" s="256">
        <f>T6+T11+T16+T21+T26+T31+T36+T41</f>
        <v>20000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5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49999999999999" customHeight="1" thickBot="1">
      <c r="A54" s="264" t="s">
        <v>56</v>
      </c>
      <c r="B54" s="265"/>
      <c r="C54" s="265"/>
      <c r="D54" s="265"/>
      <c r="E54" s="266"/>
      <c r="F54" s="261">
        <f>SUM(F47:G51)</f>
        <v>1890</v>
      </c>
      <c r="G54" s="262"/>
      <c r="H54" s="261">
        <f>SUM(H47:I52)</f>
        <v>107</v>
      </c>
      <c r="I54" s="262"/>
      <c r="J54" s="258">
        <f>SUM(J47:L52)</f>
        <v>90920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1640625" defaultRowHeight="14.5"/>
  <cols>
    <col min="1" max="1" width="2.26953125" style="1" customWidth="1"/>
    <col min="2" max="2" width="2.81640625" style="1" customWidth="1"/>
    <col min="3" max="6" width="13.1796875" style="1" customWidth="1"/>
    <col min="7" max="7" width="14" style="1" customWidth="1"/>
    <col min="8" max="8" width="3.1796875" style="1" customWidth="1"/>
    <col min="9" max="9" width="17.1796875" style="1" customWidth="1"/>
    <col min="10" max="16384" width="10.8164062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9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7.5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5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5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5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5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5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5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5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5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5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15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3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5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5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5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5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5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4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5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5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5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.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Estela Siboa</cp:lastModifiedBy>
  <cp:lastPrinted>2019-09-09T06:46:42Z</cp:lastPrinted>
  <dcterms:created xsi:type="dcterms:W3CDTF">2013-07-03T03:04:40Z</dcterms:created>
  <dcterms:modified xsi:type="dcterms:W3CDTF">2020-01-15T13:44:34Z</dcterms:modified>
</cp:coreProperties>
</file>